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受益组织信息表" sheetId="1" r:id="rId1"/>
    <sheet name="Sheet2" sheetId="2" r:id="rId2"/>
    <sheet name="Sheet3" sheetId="3" r:id="rId3"/>
  </sheets>
  <definedNames>
    <definedName name="_xlnm.Print_Titles" localSheetId="0">'受益组织信息表'!$4:$5</definedName>
    <definedName name="_xlnm._FilterDatabase" localSheetId="0" hidden="1">'受益组织信息表'!$A$5:$M$17</definedName>
  </definedNames>
  <calcPr fullCalcOnLoad="1"/>
</workbook>
</file>

<file path=xl/sharedStrings.xml><?xml version="1.0" encoding="utf-8"?>
<sst xmlns="http://schemas.openxmlformats.org/spreadsheetml/2006/main" count="172" uniqueCount="59">
  <si>
    <t>注：2020年7月1日-2022年11月30日购买</t>
  </si>
  <si>
    <t xml:space="preserve">       2023年度桓台县享受市智能农机补贴的购机者信息表</t>
  </si>
  <si>
    <t>单位：桓台县农业机械事业服务中心                                      日期：2023年10月31日</t>
  </si>
  <si>
    <t>序号</t>
  </si>
  <si>
    <t>购机者</t>
  </si>
  <si>
    <t>补贴机具</t>
  </si>
  <si>
    <t>补贴资金</t>
  </si>
  <si>
    <r>
      <t xml:space="preserve">备注
</t>
    </r>
    <r>
      <rPr>
        <b/>
        <sz val="10"/>
        <rFont val="仿宋_GB2312"/>
        <family val="3"/>
      </rPr>
      <t>（列入智能农机购置补贴缘由）</t>
    </r>
  </si>
  <si>
    <t>组织
名称</t>
  </si>
  <si>
    <t>统一社会
信用代码</t>
  </si>
  <si>
    <t>机具种类</t>
  </si>
  <si>
    <t>分档名称</t>
  </si>
  <si>
    <t>机具型号</t>
  </si>
  <si>
    <t>购机日期</t>
  </si>
  <si>
    <t>机具台数（台）</t>
  </si>
  <si>
    <t>单台售价（元）</t>
  </si>
  <si>
    <t>单台国家
补贴额（元）</t>
  </si>
  <si>
    <t>单台市级
补贴额（元）</t>
  </si>
  <si>
    <t>市级总补贴额（元）</t>
  </si>
  <si>
    <t>桓台财广家庭农场</t>
  </si>
  <si>
    <t>91370321MA3C9F2L81</t>
  </si>
  <si>
    <t>植保无人驾驶航空器</t>
  </si>
  <si>
    <r>
      <t>30L</t>
    </r>
    <r>
      <rPr>
        <sz val="12"/>
        <rFont val="宋体"/>
        <family val="0"/>
      </rPr>
      <t>及以上多旋翼植保无人驾驶航空器</t>
    </r>
  </si>
  <si>
    <t>3WWDZ-30A</t>
  </si>
  <si>
    <t>加装飞行控制芯片，作业飞行数据可识别、可监测、可追查。</t>
  </si>
  <si>
    <t>桓台聚富农业专业合作社</t>
  </si>
  <si>
    <t>93370321MA7CFC0Y3U</t>
  </si>
  <si>
    <t>谷物（粮食）干燥机</t>
  </si>
  <si>
    <r>
      <t>处理量</t>
    </r>
    <r>
      <rPr>
        <sz val="12"/>
        <rFont val="宋体"/>
        <family val="0"/>
      </rPr>
      <t>100t/d及以上连续式谷物烘干机</t>
    </r>
  </si>
  <si>
    <t>5HL-100</t>
  </si>
  <si>
    <t>安装有谷物烘干操作控制系统，具备数字化控制功能。</t>
  </si>
  <si>
    <t>桓台县果里镇美丽农业种植家庭农场</t>
  </si>
  <si>
    <t>91370321MA3UTWCU76</t>
  </si>
  <si>
    <t>辅助驾驶（系统）设备</t>
  </si>
  <si>
    <t>农业用北斗终端</t>
  </si>
  <si>
    <t>AF302BD-2.5RD</t>
  </si>
  <si>
    <t>北斗导航自动驾驶系统，高精度RTK定位。</t>
  </si>
  <si>
    <t>桓台县金丰公社农业服务有限公司</t>
  </si>
  <si>
    <t>91370321MA30FBE23K</t>
  </si>
  <si>
    <r>
      <t>20-30L</t>
    </r>
    <r>
      <rPr>
        <sz val="12"/>
        <rFont val="宋体"/>
        <family val="0"/>
      </rPr>
      <t>多旋翼植保无人驾驶航空器</t>
    </r>
  </si>
  <si>
    <t>3WWDZ-20A</t>
  </si>
  <si>
    <t>91370321MA3QFBE23K</t>
  </si>
  <si>
    <t>桓台县锦绣农机专业合作社</t>
  </si>
  <si>
    <t>93370321349121139B</t>
  </si>
  <si>
    <t>AD300BD-2.5RD</t>
  </si>
  <si>
    <t>桓台县巨惠养殖农民专业合作社</t>
  </si>
  <si>
    <t>933703215704691507</t>
  </si>
  <si>
    <t>5HL-200</t>
  </si>
  <si>
    <t>桓台县茂祥农机专业合作社</t>
  </si>
  <si>
    <t>93370321349010746K</t>
  </si>
  <si>
    <t>桓台县瑞丰农民专业合作社</t>
  </si>
  <si>
    <t>93370321MA3C09UL0Y</t>
  </si>
  <si>
    <t>AF305BD-2.5GD</t>
  </si>
  <si>
    <t>桓台县众鑫农业专业合作社</t>
  </si>
  <si>
    <t>93370321328388918F</t>
  </si>
  <si>
    <t>合计</t>
  </si>
  <si>
    <t>注：20207月1日-2021年8月20日购买</t>
  </si>
  <si>
    <r>
      <t xml:space="preserve">        </t>
    </r>
    <r>
      <rPr>
        <b/>
        <u val="single"/>
        <sz val="20"/>
        <rFont val="宋体"/>
        <family val="0"/>
      </rPr>
      <t xml:space="preserve"> 2022年桓台县</t>
    </r>
    <r>
      <rPr>
        <b/>
        <sz val="20"/>
        <rFont val="宋体"/>
        <family val="0"/>
      </rPr>
      <t>智能农机购置补贴资金申请汇总表</t>
    </r>
  </si>
  <si>
    <t>单位（公章）：                                             日期：2022年12月12日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</si>
</sst>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0"/>
      <name val="宋体"/>
      <family val="0"/>
    </font>
    <font>
      <sz val="16"/>
      <name val="仿宋_GB2312"/>
      <family val="3"/>
    </font>
    <font>
      <b/>
      <sz val="14"/>
      <name val="仿宋_GB2312"/>
      <family val="3"/>
    </font>
    <font>
      <sz val="10"/>
      <name val="Arial"/>
      <family val="2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20"/>
      <name val="宋体"/>
      <family val="0"/>
    </font>
    <font>
      <b/>
      <sz val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9" fontId="4" fillId="0" borderId="0" xfId="0" applyNumberFormat="1" applyFont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5.125" style="0" customWidth="1"/>
    <col min="2" max="2" width="13.25390625" style="0" customWidth="1"/>
    <col min="3" max="3" width="10.625" style="0" customWidth="1"/>
    <col min="4" max="4" width="12.25390625" style="0" customWidth="1"/>
    <col min="5" max="5" width="12.625" style="0" customWidth="1"/>
    <col min="6" max="6" width="7.625" style="0" customWidth="1"/>
    <col min="7" max="7" width="7.75390625" style="2" customWidth="1"/>
    <col min="8" max="8" width="9.00390625" style="0" customWidth="1"/>
    <col min="9" max="9" width="9.125" style="0" customWidth="1"/>
    <col min="10" max="10" width="10.125" style="0" customWidth="1"/>
    <col min="11" max="11" width="8.75390625" style="0" customWidth="1"/>
    <col min="12" max="12" width="9.125" style="0" customWidth="1"/>
    <col min="13" max="13" width="15.875" style="0" customWidth="1"/>
  </cols>
  <sheetData>
    <row r="1" ht="20.25">
      <c r="A1" s="3" t="s">
        <v>0</v>
      </c>
    </row>
    <row r="2" spans="1:13" ht="25.5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</row>
    <row r="3" spans="1:13" ht="20.25">
      <c r="A3" s="6" t="s">
        <v>2</v>
      </c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</row>
    <row r="4" spans="1:13" ht="18.75">
      <c r="A4" s="8" t="s">
        <v>3</v>
      </c>
      <c r="B4" s="8" t="s">
        <v>4</v>
      </c>
      <c r="C4" s="9"/>
      <c r="D4" s="10" t="s">
        <v>5</v>
      </c>
      <c r="E4" s="11"/>
      <c r="F4" s="11"/>
      <c r="G4" s="12"/>
      <c r="H4" s="11"/>
      <c r="I4" s="19"/>
      <c r="J4" s="8" t="s">
        <v>6</v>
      </c>
      <c r="K4" s="8"/>
      <c r="L4" s="8"/>
      <c r="M4" s="20" t="s">
        <v>7</v>
      </c>
    </row>
    <row r="5" spans="1:13" ht="75">
      <c r="A5" s="9"/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13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21"/>
    </row>
    <row r="6" spans="1:13" s="1" customFormat="1" ht="57">
      <c r="A6" s="14">
        <v>1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23</v>
      </c>
      <c r="G6" s="15">
        <v>44395</v>
      </c>
      <c r="H6" s="14">
        <v>1</v>
      </c>
      <c r="I6" s="14">
        <v>54999</v>
      </c>
      <c r="J6" s="14">
        <v>8000</v>
      </c>
      <c r="K6" s="14">
        <v>8000</v>
      </c>
      <c r="L6" s="14">
        <f aca="true" t="shared" si="0" ref="L6:L11">H6*K6</f>
        <v>8000</v>
      </c>
      <c r="M6" s="14" t="s">
        <v>24</v>
      </c>
    </row>
    <row r="7" spans="1:13" s="1" customFormat="1" ht="57">
      <c r="A7" s="14">
        <v>2</v>
      </c>
      <c r="B7" s="14" t="s">
        <v>25</v>
      </c>
      <c r="C7" s="14" t="s">
        <v>26</v>
      </c>
      <c r="D7" s="14" t="s">
        <v>27</v>
      </c>
      <c r="E7" s="14" t="s">
        <v>28</v>
      </c>
      <c r="F7" s="14" t="s">
        <v>29</v>
      </c>
      <c r="G7" s="15">
        <v>44622</v>
      </c>
      <c r="H7" s="14">
        <v>2</v>
      </c>
      <c r="I7" s="14">
        <v>240000</v>
      </c>
      <c r="J7" s="14">
        <v>69000</v>
      </c>
      <c r="K7" s="14">
        <v>51000</v>
      </c>
      <c r="L7" s="14">
        <f t="shared" si="0"/>
        <v>102000</v>
      </c>
      <c r="M7" s="14" t="s">
        <v>30</v>
      </c>
    </row>
    <row r="8" spans="1:13" s="1" customFormat="1" ht="42.75">
      <c r="A8" s="14">
        <v>3</v>
      </c>
      <c r="B8" s="14" t="s">
        <v>31</v>
      </c>
      <c r="C8" s="14" t="s">
        <v>32</v>
      </c>
      <c r="D8" s="14" t="s">
        <v>33</v>
      </c>
      <c r="E8" s="14" t="s">
        <v>34</v>
      </c>
      <c r="F8" s="14" t="s">
        <v>35</v>
      </c>
      <c r="G8" s="15">
        <v>44424</v>
      </c>
      <c r="H8" s="14">
        <v>1</v>
      </c>
      <c r="I8" s="14">
        <v>20000</v>
      </c>
      <c r="J8" s="14">
        <v>5000</v>
      </c>
      <c r="K8" s="14">
        <v>5000</v>
      </c>
      <c r="L8" s="14">
        <f t="shared" si="0"/>
        <v>5000</v>
      </c>
      <c r="M8" s="14" t="s">
        <v>36</v>
      </c>
    </row>
    <row r="9" spans="1:13" s="1" customFormat="1" ht="57">
      <c r="A9" s="14">
        <v>4</v>
      </c>
      <c r="B9" s="14" t="s">
        <v>37</v>
      </c>
      <c r="C9" s="14" t="s">
        <v>38</v>
      </c>
      <c r="D9" s="14" t="s">
        <v>21</v>
      </c>
      <c r="E9" s="14" t="s">
        <v>39</v>
      </c>
      <c r="F9" s="14" t="s">
        <v>40</v>
      </c>
      <c r="G9" s="15">
        <v>44292</v>
      </c>
      <c r="H9" s="14">
        <v>2</v>
      </c>
      <c r="I9" s="14">
        <v>34000</v>
      </c>
      <c r="J9" s="14">
        <v>6000</v>
      </c>
      <c r="K9" s="14">
        <v>6000</v>
      </c>
      <c r="L9" s="14">
        <f t="shared" si="0"/>
        <v>12000</v>
      </c>
      <c r="M9" s="14" t="s">
        <v>24</v>
      </c>
    </row>
    <row r="10" spans="1:13" s="1" customFormat="1" ht="57">
      <c r="A10" s="14">
        <v>5</v>
      </c>
      <c r="B10" s="14" t="s">
        <v>37</v>
      </c>
      <c r="C10" s="14" t="s">
        <v>41</v>
      </c>
      <c r="D10" s="14" t="s">
        <v>21</v>
      </c>
      <c r="E10" s="14" t="s">
        <v>39</v>
      </c>
      <c r="F10" s="14" t="s">
        <v>40</v>
      </c>
      <c r="G10" s="15">
        <v>44387</v>
      </c>
      <c r="H10" s="14">
        <v>9</v>
      </c>
      <c r="I10" s="14">
        <v>34000</v>
      </c>
      <c r="J10" s="14">
        <v>6000</v>
      </c>
      <c r="K10" s="14">
        <v>6000</v>
      </c>
      <c r="L10" s="14">
        <f t="shared" si="0"/>
        <v>54000</v>
      </c>
      <c r="M10" s="14" t="s">
        <v>24</v>
      </c>
    </row>
    <row r="11" spans="1:13" s="1" customFormat="1" ht="57">
      <c r="A11" s="14">
        <v>6</v>
      </c>
      <c r="B11" s="14" t="s">
        <v>42</v>
      </c>
      <c r="C11" s="14" t="s">
        <v>43</v>
      </c>
      <c r="D11" s="14" t="s">
        <v>21</v>
      </c>
      <c r="E11" s="14" t="s">
        <v>22</v>
      </c>
      <c r="F11" s="14" t="s">
        <v>23</v>
      </c>
      <c r="G11" s="15">
        <v>44293</v>
      </c>
      <c r="H11" s="14">
        <v>1</v>
      </c>
      <c r="I11" s="14">
        <v>54999</v>
      </c>
      <c r="J11" s="14">
        <v>8000</v>
      </c>
      <c r="K11" s="14">
        <v>8000</v>
      </c>
      <c r="L11" s="14">
        <f t="shared" si="0"/>
        <v>8000</v>
      </c>
      <c r="M11" s="14" t="s">
        <v>24</v>
      </c>
    </row>
    <row r="12" spans="1:13" s="1" customFormat="1" ht="42.75">
      <c r="A12" s="14">
        <v>7</v>
      </c>
      <c r="B12" s="14" t="s">
        <v>42</v>
      </c>
      <c r="C12" s="14" t="s">
        <v>43</v>
      </c>
      <c r="D12" s="14" t="s">
        <v>33</v>
      </c>
      <c r="E12" s="14" t="s">
        <v>34</v>
      </c>
      <c r="F12" s="14" t="s">
        <v>44</v>
      </c>
      <c r="G12" s="15">
        <v>44439</v>
      </c>
      <c r="H12" s="14">
        <v>1</v>
      </c>
      <c r="I12" s="14">
        <v>20500</v>
      </c>
      <c r="J12" s="14">
        <v>5000</v>
      </c>
      <c r="K12" s="14">
        <v>5000</v>
      </c>
      <c r="L12" s="14">
        <v>5000</v>
      </c>
      <c r="M12" s="14" t="s">
        <v>36</v>
      </c>
    </row>
    <row r="13" spans="1:13" s="1" customFormat="1" ht="57">
      <c r="A13" s="14">
        <v>8</v>
      </c>
      <c r="B13" s="14" t="s">
        <v>45</v>
      </c>
      <c r="C13" s="14" t="s">
        <v>46</v>
      </c>
      <c r="D13" s="14" t="s">
        <v>27</v>
      </c>
      <c r="E13" s="14" t="s">
        <v>28</v>
      </c>
      <c r="F13" s="14" t="s">
        <v>47</v>
      </c>
      <c r="G13" s="15">
        <v>44467</v>
      </c>
      <c r="H13" s="14">
        <v>1</v>
      </c>
      <c r="I13" s="14">
        <v>430000</v>
      </c>
      <c r="J13" s="14">
        <v>69000</v>
      </c>
      <c r="K13" s="14">
        <v>69000</v>
      </c>
      <c r="L13" s="14">
        <f aca="true" t="shared" si="1" ref="L13:L16">H13*K13</f>
        <v>69000</v>
      </c>
      <c r="M13" s="14" t="s">
        <v>30</v>
      </c>
    </row>
    <row r="14" spans="1:13" s="1" customFormat="1" ht="57">
      <c r="A14" s="14">
        <v>9</v>
      </c>
      <c r="B14" s="14" t="s">
        <v>48</v>
      </c>
      <c r="C14" s="14" t="s">
        <v>49</v>
      </c>
      <c r="D14" s="14" t="s">
        <v>21</v>
      </c>
      <c r="E14" s="14" t="s">
        <v>39</v>
      </c>
      <c r="F14" s="14" t="s">
        <v>40</v>
      </c>
      <c r="G14" s="15">
        <v>44431</v>
      </c>
      <c r="H14" s="14">
        <v>1</v>
      </c>
      <c r="I14" s="14">
        <v>39999</v>
      </c>
      <c r="J14" s="14">
        <v>6000</v>
      </c>
      <c r="K14" s="14">
        <v>6000</v>
      </c>
      <c r="L14" s="14">
        <f t="shared" si="1"/>
        <v>6000</v>
      </c>
      <c r="M14" s="14" t="s">
        <v>24</v>
      </c>
    </row>
    <row r="15" spans="1:13" s="1" customFormat="1" ht="42.75">
      <c r="A15" s="14">
        <v>10</v>
      </c>
      <c r="B15" s="14" t="s">
        <v>50</v>
      </c>
      <c r="C15" s="14" t="s">
        <v>51</v>
      </c>
      <c r="D15" s="14" t="s">
        <v>33</v>
      </c>
      <c r="E15" s="14" t="s">
        <v>34</v>
      </c>
      <c r="F15" s="14" t="s">
        <v>52</v>
      </c>
      <c r="G15" s="15">
        <v>44569</v>
      </c>
      <c r="H15" s="14">
        <v>1</v>
      </c>
      <c r="I15" s="14">
        <v>20000</v>
      </c>
      <c r="J15" s="14">
        <v>5000</v>
      </c>
      <c r="K15" s="14">
        <v>5000</v>
      </c>
      <c r="L15" s="14">
        <f t="shared" si="1"/>
        <v>5000</v>
      </c>
      <c r="M15" s="14" t="s">
        <v>36</v>
      </c>
    </row>
    <row r="16" spans="1:13" s="1" customFormat="1" ht="57">
      <c r="A16" s="14">
        <v>11</v>
      </c>
      <c r="B16" s="14" t="s">
        <v>53</v>
      </c>
      <c r="C16" s="14" t="s">
        <v>54</v>
      </c>
      <c r="D16" s="14" t="s">
        <v>21</v>
      </c>
      <c r="E16" s="14" t="s">
        <v>39</v>
      </c>
      <c r="F16" s="14" t="s">
        <v>40</v>
      </c>
      <c r="G16" s="15">
        <v>44383</v>
      </c>
      <c r="H16" s="14">
        <v>4</v>
      </c>
      <c r="I16" s="14">
        <v>37000</v>
      </c>
      <c r="J16" s="14">
        <v>6000</v>
      </c>
      <c r="K16" s="14">
        <v>6000</v>
      </c>
      <c r="L16" s="14">
        <f t="shared" si="1"/>
        <v>24000</v>
      </c>
      <c r="M16" s="14" t="s">
        <v>24</v>
      </c>
    </row>
    <row r="17" spans="1:13" ht="14.25">
      <c r="A17" s="16" t="s">
        <v>55</v>
      </c>
      <c r="B17" s="17"/>
      <c r="C17" s="17"/>
      <c r="D17" s="17"/>
      <c r="E17" s="17"/>
      <c r="F17" s="17"/>
      <c r="G17" s="18"/>
      <c r="H17" s="14">
        <f>SUM(H6:H16)</f>
        <v>24</v>
      </c>
      <c r="I17" s="14">
        <f>SUM(I6:I16)</f>
        <v>985497</v>
      </c>
      <c r="J17" s="14">
        <f>SUM(J6:J16)</f>
        <v>193000</v>
      </c>
      <c r="K17" s="14">
        <f>SUM(K6:K16)</f>
        <v>175000</v>
      </c>
      <c r="L17" s="14">
        <f>SUM(L6:L16)</f>
        <v>298000</v>
      </c>
      <c r="M17" s="22"/>
    </row>
  </sheetData>
  <sheetProtection/>
  <autoFilter ref="A5:M17"/>
  <mergeCells count="7">
    <mergeCell ref="A2:M2"/>
    <mergeCell ref="A3:M3"/>
    <mergeCell ref="B4:C4"/>
    <mergeCell ref="D4:I4"/>
    <mergeCell ref="J4:L4"/>
    <mergeCell ref="A4:A5"/>
    <mergeCell ref="M4:M5"/>
  </mergeCells>
  <printOptions/>
  <pageMargins left="0.39305555555555555" right="0.3145833333333333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I6" sqref="I6:I16"/>
    </sheetView>
  </sheetViews>
  <sheetFormatPr defaultColWidth="9.00390625" defaultRowHeight="14.25"/>
  <cols>
    <col min="1" max="1" width="5.125" style="0" customWidth="1"/>
    <col min="2" max="2" width="13.25390625" style="0" customWidth="1"/>
    <col min="3" max="3" width="10.625" style="0" customWidth="1"/>
    <col min="4" max="4" width="12.25390625" style="0" customWidth="1"/>
    <col min="5" max="5" width="12.625" style="0" customWidth="1"/>
    <col min="6" max="6" width="7.625" style="0" customWidth="1"/>
    <col min="7" max="7" width="7.75390625" style="2" customWidth="1"/>
    <col min="8" max="8" width="9.00390625" style="0" customWidth="1"/>
    <col min="9" max="9" width="9.125" style="0" customWidth="1"/>
    <col min="10" max="10" width="10.125" style="0" customWidth="1"/>
    <col min="11" max="11" width="8.75390625" style="0" customWidth="1"/>
    <col min="12" max="12" width="9.125" style="0" customWidth="1"/>
    <col min="13" max="13" width="15.875" style="0" customWidth="1"/>
  </cols>
  <sheetData>
    <row r="1" ht="20.25">
      <c r="A1" s="3" t="s">
        <v>56</v>
      </c>
    </row>
    <row r="2" spans="1:13" ht="25.5">
      <c r="A2" s="4" t="s">
        <v>57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  <c r="M2" s="4"/>
    </row>
    <row r="3" spans="1:13" ht="20.25">
      <c r="A3" s="6" t="s">
        <v>58</v>
      </c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</row>
    <row r="4" spans="1:13" ht="18.75">
      <c r="A4" s="8" t="s">
        <v>3</v>
      </c>
      <c r="B4" s="8" t="s">
        <v>4</v>
      </c>
      <c r="C4" s="9"/>
      <c r="D4" s="10" t="s">
        <v>5</v>
      </c>
      <c r="E4" s="11"/>
      <c r="F4" s="11"/>
      <c r="G4" s="12"/>
      <c r="H4" s="11"/>
      <c r="I4" s="19"/>
      <c r="J4" s="8" t="s">
        <v>6</v>
      </c>
      <c r="K4" s="8"/>
      <c r="L4" s="8"/>
      <c r="M4" s="20" t="s">
        <v>7</v>
      </c>
    </row>
    <row r="5" spans="1:13" ht="75">
      <c r="A5" s="9"/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13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21"/>
    </row>
    <row r="6" spans="1:13" s="1" customFormat="1" ht="57">
      <c r="A6" s="14">
        <v>1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23</v>
      </c>
      <c r="G6" s="15">
        <v>44395</v>
      </c>
      <c r="H6" s="14">
        <v>1</v>
      </c>
      <c r="I6" s="14">
        <v>8000</v>
      </c>
      <c r="J6" s="14">
        <v>54999</v>
      </c>
      <c r="K6" s="14">
        <v>8000</v>
      </c>
      <c r="L6" s="14">
        <f aca="true" t="shared" si="0" ref="L6:L11">H6*K6</f>
        <v>8000</v>
      </c>
      <c r="M6" s="14" t="s">
        <v>24</v>
      </c>
    </row>
    <row r="7" spans="1:13" s="1" customFormat="1" ht="57">
      <c r="A7" s="14">
        <v>2</v>
      </c>
      <c r="B7" s="14" t="s">
        <v>25</v>
      </c>
      <c r="C7" s="14" t="s">
        <v>26</v>
      </c>
      <c r="D7" s="14" t="s">
        <v>27</v>
      </c>
      <c r="E7" s="14" t="s">
        <v>28</v>
      </c>
      <c r="F7" s="14" t="s">
        <v>29</v>
      </c>
      <c r="G7" s="15">
        <v>44622</v>
      </c>
      <c r="H7" s="14">
        <v>2</v>
      </c>
      <c r="I7" s="14">
        <v>69000</v>
      </c>
      <c r="J7" s="14">
        <v>240000</v>
      </c>
      <c r="K7" s="14">
        <v>51000</v>
      </c>
      <c r="L7" s="14">
        <f t="shared" si="0"/>
        <v>102000</v>
      </c>
      <c r="M7" s="14" t="s">
        <v>30</v>
      </c>
    </row>
    <row r="8" spans="1:13" s="1" customFormat="1" ht="42.75">
      <c r="A8" s="14">
        <v>3</v>
      </c>
      <c r="B8" s="14" t="s">
        <v>31</v>
      </c>
      <c r="C8" s="14" t="s">
        <v>32</v>
      </c>
      <c r="D8" s="14" t="s">
        <v>33</v>
      </c>
      <c r="E8" s="14" t="s">
        <v>34</v>
      </c>
      <c r="F8" s="14" t="s">
        <v>35</v>
      </c>
      <c r="G8" s="15">
        <v>44424</v>
      </c>
      <c r="H8" s="14">
        <v>1</v>
      </c>
      <c r="I8" s="14">
        <v>5000</v>
      </c>
      <c r="J8" s="14">
        <v>20000</v>
      </c>
      <c r="K8" s="14">
        <v>5000</v>
      </c>
      <c r="L8" s="14">
        <f t="shared" si="0"/>
        <v>5000</v>
      </c>
      <c r="M8" s="14" t="s">
        <v>36</v>
      </c>
    </row>
    <row r="9" spans="1:13" s="1" customFormat="1" ht="57">
      <c r="A9" s="14">
        <v>4</v>
      </c>
      <c r="B9" s="14" t="s">
        <v>37</v>
      </c>
      <c r="C9" s="14" t="s">
        <v>38</v>
      </c>
      <c r="D9" s="14" t="s">
        <v>21</v>
      </c>
      <c r="E9" s="14" t="s">
        <v>39</v>
      </c>
      <c r="F9" s="14" t="s">
        <v>40</v>
      </c>
      <c r="G9" s="15">
        <v>44292</v>
      </c>
      <c r="H9" s="14">
        <v>2</v>
      </c>
      <c r="I9" s="14">
        <v>6000</v>
      </c>
      <c r="J9" s="14">
        <v>34000</v>
      </c>
      <c r="K9" s="14">
        <v>6000</v>
      </c>
      <c r="L9" s="14">
        <f t="shared" si="0"/>
        <v>12000</v>
      </c>
      <c r="M9" s="14" t="s">
        <v>24</v>
      </c>
    </row>
    <row r="10" spans="1:13" s="1" customFormat="1" ht="57">
      <c r="A10" s="14">
        <v>5</v>
      </c>
      <c r="B10" s="14" t="s">
        <v>37</v>
      </c>
      <c r="C10" s="14" t="s">
        <v>41</v>
      </c>
      <c r="D10" s="14" t="s">
        <v>21</v>
      </c>
      <c r="E10" s="14" t="s">
        <v>39</v>
      </c>
      <c r="F10" s="14" t="s">
        <v>40</v>
      </c>
      <c r="G10" s="15">
        <v>44387</v>
      </c>
      <c r="H10" s="14">
        <v>9</v>
      </c>
      <c r="I10" s="14">
        <v>6000</v>
      </c>
      <c r="J10" s="14">
        <v>34000</v>
      </c>
      <c r="K10" s="14">
        <v>6000</v>
      </c>
      <c r="L10" s="14">
        <f t="shared" si="0"/>
        <v>54000</v>
      </c>
      <c r="M10" s="14" t="s">
        <v>24</v>
      </c>
    </row>
    <row r="11" spans="1:13" s="1" customFormat="1" ht="57">
      <c r="A11" s="14">
        <v>6</v>
      </c>
      <c r="B11" s="14" t="s">
        <v>42</v>
      </c>
      <c r="C11" s="14" t="s">
        <v>43</v>
      </c>
      <c r="D11" s="14" t="s">
        <v>21</v>
      </c>
      <c r="E11" s="14" t="s">
        <v>22</v>
      </c>
      <c r="F11" s="14" t="s">
        <v>23</v>
      </c>
      <c r="G11" s="15">
        <v>44293</v>
      </c>
      <c r="H11" s="14">
        <v>1</v>
      </c>
      <c r="I11" s="14">
        <v>8000</v>
      </c>
      <c r="J11" s="14">
        <v>54999</v>
      </c>
      <c r="K11" s="14">
        <v>8000</v>
      </c>
      <c r="L11" s="14">
        <f t="shared" si="0"/>
        <v>8000</v>
      </c>
      <c r="M11" s="14" t="s">
        <v>24</v>
      </c>
    </row>
    <row r="12" spans="1:13" s="1" customFormat="1" ht="42.75">
      <c r="A12" s="14">
        <v>7</v>
      </c>
      <c r="B12" s="14" t="s">
        <v>42</v>
      </c>
      <c r="C12" s="14" t="s">
        <v>43</v>
      </c>
      <c r="D12" s="14" t="s">
        <v>33</v>
      </c>
      <c r="E12" s="14" t="s">
        <v>34</v>
      </c>
      <c r="F12" s="14" t="s">
        <v>44</v>
      </c>
      <c r="G12" s="15">
        <v>44439</v>
      </c>
      <c r="H12" s="14">
        <v>1</v>
      </c>
      <c r="I12" s="14">
        <v>5000</v>
      </c>
      <c r="J12" s="14">
        <v>20500</v>
      </c>
      <c r="K12" s="14">
        <v>5000</v>
      </c>
      <c r="L12" s="14">
        <v>5000</v>
      </c>
      <c r="M12" s="14" t="s">
        <v>36</v>
      </c>
    </row>
    <row r="13" spans="1:13" s="1" customFormat="1" ht="57">
      <c r="A13" s="14">
        <v>8</v>
      </c>
      <c r="B13" s="14" t="s">
        <v>45</v>
      </c>
      <c r="C13" s="14" t="s">
        <v>46</v>
      </c>
      <c r="D13" s="14" t="s">
        <v>27</v>
      </c>
      <c r="E13" s="14" t="s">
        <v>28</v>
      </c>
      <c r="F13" s="14" t="s">
        <v>47</v>
      </c>
      <c r="G13" s="15">
        <v>44467</v>
      </c>
      <c r="H13" s="14">
        <v>1</v>
      </c>
      <c r="I13" s="14">
        <v>69000</v>
      </c>
      <c r="J13" s="14">
        <v>430000</v>
      </c>
      <c r="K13" s="14">
        <v>69000</v>
      </c>
      <c r="L13" s="14">
        <f aca="true" t="shared" si="1" ref="L13:L16">H13*K13</f>
        <v>69000</v>
      </c>
      <c r="M13" s="14" t="s">
        <v>30</v>
      </c>
    </row>
    <row r="14" spans="1:13" s="1" customFormat="1" ht="57">
      <c r="A14" s="14">
        <v>9</v>
      </c>
      <c r="B14" s="14" t="s">
        <v>48</v>
      </c>
      <c r="C14" s="14" t="s">
        <v>49</v>
      </c>
      <c r="D14" s="14" t="s">
        <v>21</v>
      </c>
      <c r="E14" s="14" t="s">
        <v>39</v>
      </c>
      <c r="F14" s="14" t="s">
        <v>40</v>
      </c>
      <c r="G14" s="15">
        <v>44431</v>
      </c>
      <c r="H14" s="14">
        <v>1</v>
      </c>
      <c r="I14" s="14">
        <v>6000</v>
      </c>
      <c r="J14" s="14">
        <v>39999</v>
      </c>
      <c r="K14" s="14">
        <v>6000</v>
      </c>
      <c r="L14" s="14">
        <f t="shared" si="1"/>
        <v>6000</v>
      </c>
      <c r="M14" s="14" t="s">
        <v>24</v>
      </c>
    </row>
    <row r="15" spans="1:13" s="1" customFormat="1" ht="42.75">
      <c r="A15" s="14">
        <v>10</v>
      </c>
      <c r="B15" s="14" t="s">
        <v>50</v>
      </c>
      <c r="C15" s="14" t="s">
        <v>51</v>
      </c>
      <c r="D15" s="14" t="s">
        <v>33</v>
      </c>
      <c r="E15" s="14" t="s">
        <v>34</v>
      </c>
      <c r="F15" s="14" t="s">
        <v>52</v>
      </c>
      <c r="G15" s="15">
        <v>44569</v>
      </c>
      <c r="H15" s="14">
        <v>1</v>
      </c>
      <c r="I15" s="14">
        <v>5000</v>
      </c>
      <c r="J15" s="14">
        <v>20000</v>
      </c>
      <c r="K15" s="14">
        <v>5000</v>
      </c>
      <c r="L15" s="14">
        <f t="shared" si="1"/>
        <v>5000</v>
      </c>
      <c r="M15" s="14" t="s">
        <v>36</v>
      </c>
    </row>
    <row r="16" spans="1:13" s="1" customFormat="1" ht="57">
      <c r="A16" s="14">
        <v>11</v>
      </c>
      <c r="B16" s="14" t="s">
        <v>53</v>
      </c>
      <c r="C16" s="14" t="s">
        <v>54</v>
      </c>
      <c r="D16" s="14" t="s">
        <v>21</v>
      </c>
      <c r="E16" s="14" t="s">
        <v>39</v>
      </c>
      <c r="F16" s="14" t="s">
        <v>40</v>
      </c>
      <c r="G16" s="15">
        <v>44383</v>
      </c>
      <c r="H16" s="14">
        <v>4</v>
      </c>
      <c r="I16" s="14">
        <v>6000</v>
      </c>
      <c r="J16" s="14">
        <v>37000</v>
      </c>
      <c r="K16" s="14">
        <v>6000</v>
      </c>
      <c r="L16" s="14">
        <f t="shared" si="1"/>
        <v>24000</v>
      </c>
      <c r="M16" s="14" t="s">
        <v>24</v>
      </c>
    </row>
    <row r="17" spans="1:13" ht="14.25">
      <c r="A17" s="16" t="s">
        <v>55</v>
      </c>
      <c r="B17" s="17"/>
      <c r="C17" s="17"/>
      <c r="D17" s="17"/>
      <c r="E17" s="17"/>
      <c r="F17" s="17"/>
      <c r="G17" s="18"/>
      <c r="H17" s="14">
        <f aca="true" t="shared" si="2" ref="H17:L17">SUM(H6:H16)</f>
        <v>24</v>
      </c>
      <c r="I17" s="14">
        <f t="shared" si="2"/>
        <v>193000</v>
      </c>
      <c r="J17" s="14">
        <f t="shared" si="2"/>
        <v>985497</v>
      </c>
      <c r="K17" s="14">
        <f t="shared" si="2"/>
        <v>175000</v>
      </c>
      <c r="L17" s="14">
        <f t="shared" si="2"/>
        <v>298000</v>
      </c>
      <c r="M17" s="22"/>
    </row>
  </sheetData>
  <sheetProtection/>
  <mergeCells count="7">
    <mergeCell ref="A2:M2"/>
    <mergeCell ref="A3:M3"/>
    <mergeCell ref="B4:C4"/>
    <mergeCell ref="D4:I4"/>
    <mergeCell ref="J4:L4"/>
    <mergeCell ref="A4:A5"/>
    <mergeCell ref="M4:M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</dc:creator>
  <cp:keywords/>
  <dc:description/>
  <cp:lastModifiedBy>raynor0000</cp:lastModifiedBy>
  <dcterms:created xsi:type="dcterms:W3CDTF">2016-12-02T08:54:00Z</dcterms:created>
  <dcterms:modified xsi:type="dcterms:W3CDTF">2023-12-29T01:23:47Z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CCDE8CEDB74C46D8B9C7B9C65247C7D6_13</vt:lpwstr>
  </property>
</Properties>
</file>